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64936" windowWidth="20320" windowHeight="12540" tabRatio="292" firstSheet="2" activeTab="3"/>
  </bookViews>
  <sheets>
    <sheet name="Sensitivity Report 1" sheetId="1" r:id="rId1"/>
    <sheet name="Sensitivity Report 2" sheetId="2" r:id="rId2"/>
    <sheet name="master problem" sheetId="3" r:id="rId3"/>
    <sheet name="pattern generator" sheetId="4" r:id="rId4"/>
    <sheet name="Sheet3" sheetId="5" r:id="rId5"/>
  </sheets>
  <definedNames>
    <definedName name="sencount" hidden="1">2</definedName>
    <definedName name="solver_adj" localSheetId="2" hidden="1">'master problem'!$C$8:$C$11,'master problem'!$D$13:$J$13</definedName>
    <definedName name="solver_adj" localSheetId="3" hidden="1">'pattern generator'!$D$7:$D$10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hs1" localSheetId="2" hidden="1">'master problem'!$D$6:$J$6</definedName>
    <definedName name="solver_lhs1" localSheetId="3" hidden="1">'pattern generator'!$C$5</definedName>
    <definedName name="solver_lhs2" localSheetId="2" hidden="1">'master problem'!$A$8:$A$11</definedName>
    <definedName name="solver_lhs2" localSheetId="3" hidden="1">'pattern generator'!$D$7:$D$10</definedName>
    <definedName name="solver_lin" localSheetId="2" hidden="1">1</definedName>
    <definedName name="solver_lin" localSheetId="3" hidden="1">1</definedName>
    <definedName name="solver_neg" localSheetId="2" hidden="1">1</definedName>
    <definedName name="solver_neg" localSheetId="3" hidden="1">1</definedName>
    <definedName name="solver_num" localSheetId="2" hidden="1">2</definedName>
    <definedName name="solver_num" localSheetId="3" hidden="1">2</definedName>
    <definedName name="solver_nwt" localSheetId="2" hidden="1">1</definedName>
    <definedName name="solver_nwt" localSheetId="3" hidden="1">1</definedName>
    <definedName name="solver_opt" localSheetId="2" hidden="1">'master problem'!$A$6</definedName>
    <definedName name="solver_opt" localSheetId="3" hidden="1">'pattern generator'!$B$5</definedName>
    <definedName name="solver_pre" localSheetId="2" hidden="1">0.000001</definedName>
    <definedName name="solver_pre" localSheetId="3" hidden="1">0.000001</definedName>
    <definedName name="solver_rel1" localSheetId="2" hidden="1">1</definedName>
    <definedName name="solver_rel1" localSheetId="3" hidden="1">1</definedName>
    <definedName name="solver_rel2" localSheetId="2" hidden="1">3</definedName>
    <definedName name="solver_rel2" localSheetId="3" hidden="1">4</definedName>
    <definedName name="solver_rhs1" localSheetId="2" hidden="1">1</definedName>
    <definedName name="solver_rhs1" localSheetId="3" hidden="1">'pattern generator'!$C$3</definedName>
    <definedName name="solver_rhs2" localSheetId="2" hidden="1">'master problem'!$B$8:$B$11</definedName>
    <definedName name="solver_rhs2" localSheetId="3" hidden="1">integer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<sst xmlns="http://schemas.openxmlformats.org/spreadsheetml/2006/main" count="85" uniqueCount="42">
  <si>
    <t>Microsoft Excel 10.1 Sensitivity Report</t>
  </si>
  <si>
    <t>Worksheet: [Workbook1]Sheet1</t>
  </si>
  <si>
    <t>Report Created: 4-10-2005 12:16:11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</si>
  <si>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</si>
  <si>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</si>
  <si>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</si>
  <si>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</si>
  <si>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</si>
  <si>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</si>
  <si>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</si>
  <si>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</si>
  <si>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</si>
  <si>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</si>
  <si>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</si>
  <si>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</si>
  <si>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</si>
  <si>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</si>
  <si>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</si>
  <si>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</si>
  <si>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</si>
  <si>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$B$7</t>
  </si>
  <si>
    <t>$B$8</t>
  </si>
  <si>
    <t>$B$9</t>
  </si>
  <si>
    <t>$B$10</t>
  </si>
  <si>
    <t>$C$6</t>
  </si>
  <si>
    <t>$D$6</t>
  </si>
  <si>
    <t>$E$6</t>
  </si>
  <si>
    <t>$F$6</t>
  </si>
  <si>
    <t>$G$6</t>
  </si>
  <si>
    <t>$H$6</t>
  </si>
  <si>
    <t>$I$6</t>
  </si>
  <si>
    <t>Report Created: 4-10-2005 12:22:14</t>
  </si>
  <si>
    <t>$C$7</t>
  </si>
  <si>
    <t>$C$8</t>
  </si>
  <si>
    <t>$C$9</t>
  </si>
  <si>
    <t>$C$10</t>
  </si>
  <si>
    <t>$J$6</t>
  </si>
  <si>
    <t>var. duali</t>
  </si>
  <si>
    <t>var primali</t>
  </si>
  <si>
    <t>quant. rich.</t>
  </si>
  <si>
    <t>val.  duale</t>
  </si>
  <si>
    <t>val. primale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</si>
</sst>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8"/>
      <name val="Verdana"/>
      <family val="0"/>
    </font>
    <font>
      <sz val="10"/>
      <color indexed="10"/>
      <name val="Verdana"/>
      <family val="0"/>
    </font>
    <font>
      <sz val="10"/>
      <color indexed="16"/>
      <name val="Verdana"/>
      <family val="0"/>
    </font>
    <font>
      <sz val="10"/>
      <color indexed="18"/>
      <name val="Verdana"/>
      <family val="0"/>
    </font>
    <font>
      <sz val="10"/>
      <color indexed="17"/>
      <name val="Verdana"/>
      <family val="0"/>
    </font>
    <font>
      <b/>
      <sz val="10"/>
      <color indexed="17"/>
      <name val="Verdana"/>
      <family val="0"/>
    </font>
    <font>
      <sz val="10"/>
      <color indexed="12"/>
      <name val="Verdana"/>
      <family val="0"/>
    </font>
    <font>
      <sz val="10"/>
      <color indexed="58"/>
      <name val="Verdana"/>
      <family val="0"/>
    </font>
    <font>
      <b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J1" sqref="J1:K16384"/>
    </sheetView>
  </sheetViews>
  <sheetFormatPr defaultColWidth="11.00390625" defaultRowHeight="12.75"/>
  <cols>
    <col min="1" max="1" width="2.25390625" style="0" customWidth="1"/>
    <col min="2" max="2" width="6.00390625" style="0" bestFit="1" customWidth="1"/>
    <col min="3" max="3" width="5.75390625" style="0" customWidth="1"/>
    <col min="4" max="5" width="12.00390625" style="0" bestFit="1" customWidth="1"/>
    <col min="6" max="6" width="9.875" style="0" bestFit="1" customWidth="1"/>
    <col min="7" max="8" width="12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6" ht="13.5" thickBot="1">
      <c r="A6" t="s">
        <v>3</v>
      </c>
    </row>
    <row r="7" spans="2:8" ht="12.75">
      <c r="B7" s="4"/>
      <c r="C7" s="4"/>
      <c r="D7" s="4" t="s">
        <v>6</v>
      </c>
      <c r="E7" s="4" t="s">
        <v>8</v>
      </c>
      <c r="F7" s="4" t="s">
        <v>10</v>
      </c>
      <c r="G7" s="4" t="s">
        <v>12</v>
      </c>
      <c r="H7" s="4" t="s">
        <v>12</v>
      </c>
    </row>
    <row r="8" spans="2:8" ht="13.5" thickBot="1">
      <c r="B8" s="5" t="s">
        <v>4</v>
      </c>
      <c r="C8" s="5" t="s">
        <v>5</v>
      </c>
      <c r="D8" s="5" t="s">
        <v>7</v>
      </c>
      <c r="E8" s="5" t="s">
        <v>9</v>
      </c>
      <c r="F8" s="5" t="s">
        <v>11</v>
      </c>
      <c r="G8" s="5" t="s">
        <v>13</v>
      </c>
      <c r="H8" s="5" t="s">
        <v>14</v>
      </c>
    </row>
    <row r="9" spans="2:8" ht="12.75">
      <c r="B9" s="2" t="s">
        <v>20</v>
      </c>
      <c r="C9" s="2"/>
      <c r="D9" s="6">
        <v>0.5</v>
      </c>
      <c r="E9" s="6">
        <v>0</v>
      </c>
      <c r="F9" s="2">
        <v>19.99999999981128</v>
      </c>
      <c r="G9" s="2">
        <v>1E+30</v>
      </c>
      <c r="H9" s="2">
        <v>19.99999999981128</v>
      </c>
    </row>
    <row r="10" spans="2:8" ht="12.75">
      <c r="B10" s="2" t="s">
        <v>21</v>
      </c>
      <c r="C10" s="2"/>
      <c r="D10" s="6">
        <v>0.6666666666666666</v>
      </c>
      <c r="E10" s="6">
        <v>0</v>
      </c>
      <c r="F10" s="2">
        <v>29.999999999930083</v>
      </c>
      <c r="G10" s="2">
        <v>29.999999999503764</v>
      </c>
      <c r="H10" s="2">
        <v>20.00000000045077</v>
      </c>
    </row>
    <row r="11" spans="2:8" ht="12.75">
      <c r="B11" s="2" t="s">
        <v>22</v>
      </c>
      <c r="C11" s="2"/>
      <c r="D11" s="6">
        <v>0.16666666665768778</v>
      </c>
      <c r="E11" s="6">
        <v>0</v>
      </c>
      <c r="F11" s="2">
        <v>20.000000000047756</v>
      </c>
      <c r="G11" s="2">
        <v>40.00000000307978</v>
      </c>
      <c r="H11" s="2">
        <v>20.000000000047756</v>
      </c>
    </row>
    <row r="12" spans="2:8" ht="13.5" thickBot="1">
      <c r="B12" s="3" t="s">
        <v>23</v>
      </c>
      <c r="C12" s="3"/>
      <c r="D12" s="7">
        <v>0.33333333333333337</v>
      </c>
      <c r="E12" s="7">
        <v>0</v>
      </c>
      <c r="F12" s="3">
        <v>49.99999999995451</v>
      </c>
      <c r="G12" s="3">
        <v>1E+30</v>
      </c>
      <c r="H12" s="3">
        <v>29.999999999503753</v>
      </c>
    </row>
    <row r="14" ht="13.5" thickBot="1">
      <c r="A14" t="s">
        <v>15</v>
      </c>
    </row>
    <row r="15" spans="2:8" ht="12.75">
      <c r="B15" s="4"/>
      <c r="C15" s="4"/>
      <c r="D15" s="4" t="s">
        <v>6</v>
      </c>
      <c r="E15" s="4" t="s">
        <v>16</v>
      </c>
      <c r="F15" s="4" t="s">
        <v>18</v>
      </c>
      <c r="G15" s="4" t="s">
        <v>12</v>
      </c>
      <c r="H15" s="4" t="s">
        <v>12</v>
      </c>
    </row>
    <row r="16" spans="2:8" ht="13.5" thickBot="1">
      <c r="B16" s="5" t="s">
        <v>4</v>
      </c>
      <c r="C16" s="5" t="s">
        <v>5</v>
      </c>
      <c r="D16" s="5" t="s">
        <v>7</v>
      </c>
      <c r="E16" s="5" t="s">
        <v>17</v>
      </c>
      <c r="F16" s="5" t="s">
        <v>19</v>
      </c>
      <c r="G16" s="5" t="s">
        <v>13</v>
      </c>
      <c r="H16" s="5" t="s">
        <v>14</v>
      </c>
    </row>
    <row r="17" spans="2:8" ht="12.75">
      <c r="B17" s="2" t="s">
        <v>24</v>
      </c>
      <c r="C17" s="2"/>
      <c r="D17" s="6">
        <v>0.8333333333333334</v>
      </c>
      <c r="E17" s="6">
        <v>0</v>
      </c>
      <c r="F17" s="2">
        <v>1</v>
      </c>
      <c r="G17" s="2">
        <v>1E+30</v>
      </c>
      <c r="H17" s="2">
        <v>0.16666666666666663</v>
      </c>
    </row>
    <row r="18" spans="2:8" ht="12.75">
      <c r="B18" s="2" t="s">
        <v>25</v>
      </c>
      <c r="C18" s="2"/>
      <c r="D18" s="6">
        <v>1</v>
      </c>
      <c r="E18" s="6">
        <v>9.999999999906741</v>
      </c>
      <c r="F18" s="2">
        <v>1</v>
      </c>
      <c r="G18" s="2">
        <v>0.33333333333333326</v>
      </c>
      <c r="H18" s="2">
        <v>0.9999999999998899</v>
      </c>
    </row>
    <row r="19" spans="2:8" ht="12.75">
      <c r="B19" s="2" t="s">
        <v>26</v>
      </c>
      <c r="C19" s="2"/>
      <c r="D19" s="6">
        <v>1</v>
      </c>
      <c r="E19" s="6">
        <v>20.00000000045297</v>
      </c>
      <c r="F19" s="2">
        <v>1</v>
      </c>
      <c r="G19" s="2">
        <v>0.3333333333334909</v>
      </c>
      <c r="H19" s="2">
        <v>0.06666666668835476</v>
      </c>
    </row>
    <row r="20" spans="2:8" ht="12.75">
      <c r="B20" s="2" t="s">
        <v>27</v>
      </c>
      <c r="C20" s="2"/>
      <c r="D20" s="6">
        <v>0.16666666665768778</v>
      </c>
      <c r="E20" s="6">
        <v>0</v>
      </c>
      <c r="F20" s="2">
        <v>1</v>
      </c>
      <c r="G20" s="2">
        <v>1E+30</v>
      </c>
      <c r="H20" s="2">
        <v>0.8333333333423122</v>
      </c>
    </row>
    <row r="21" spans="2:8" ht="12.75">
      <c r="B21" s="2" t="s">
        <v>28</v>
      </c>
      <c r="C21" s="2"/>
      <c r="D21" s="6">
        <v>0.833333333288439</v>
      </c>
      <c r="E21" s="6">
        <v>0</v>
      </c>
      <c r="F21" s="2">
        <v>1</v>
      </c>
      <c r="G21" s="2">
        <v>1E+30</v>
      </c>
      <c r="H21" s="2">
        <v>0.16666666671156105</v>
      </c>
    </row>
    <row r="22" spans="2:8" ht="12.75">
      <c r="B22" s="2" t="s">
        <v>29</v>
      </c>
      <c r="C22" s="2"/>
      <c r="D22" s="6">
        <v>1</v>
      </c>
      <c r="E22" s="6">
        <v>9.999999999813484</v>
      </c>
      <c r="F22" s="2">
        <v>1</v>
      </c>
      <c r="G22" s="2">
        <v>0.20000000006550836</v>
      </c>
      <c r="H22" s="2">
        <v>1.00000000000211</v>
      </c>
    </row>
    <row r="23" spans="2:8" ht="13.5" thickBot="1">
      <c r="B23" s="3" t="s">
        <v>30</v>
      </c>
      <c r="C23" s="3"/>
      <c r="D23" s="7">
        <v>1</v>
      </c>
      <c r="E23" s="7">
        <v>9.999999999480417</v>
      </c>
      <c r="F23" s="3">
        <v>1</v>
      </c>
      <c r="G23" s="3">
        <v>0.06666666668835476</v>
      </c>
      <c r="H23" s="3">
        <v>0.3333333333334909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5.75390625" style="0" customWidth="1"/>
    <col min="4" max="5" width="12.00390625" style="0" bestFit="1" customWidth="1"/>
    <col min="6" max="6" width="9.875" style="0" bestFit="1" customWidth="1"/>
    <col min="7" max="8" width="12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31</v>
      </c>
    </row>
    <row r="6" ht="13.5" thickBot="1">
      <c r="A6" t="s">
        <v>3</v>
      </c>
    </row>
    <row r="7" spans="2:8" ht="12.75">
      <c r="B7" s="4"/>
      <c r="C7" s="4"/>
      <c r="D7" s="4" t="s">
        <v>6</v>
      </c>
      <c r="E7" s="4" t="s">
        <v>8</v>
      </c>
      <c r="F7" s="4" t="s">
        <v>10</v>
      </c>
      <c r="G7" s="4" t="s">
        <v>12</v>
      </c>
      <c r="H7" s="4" t="s">
        <v>12</v>
      </c>
    </row>
    <row r="8" spans="2:8" ht="13.5" thickBot="1">
      <c r="B8" s="5" t="s">
        <v>4</v>
      </c>
      <c r="C8" s="5" t="s">
        <v>5</v>
      </c>
      <c r="D8" s="5" t="s">
        <v>7</v>
      </c>
      <c r="E8" s="5" t="s">
        <v>9</v>
      </c>
      <c r="F8" s="5" t="s">
        <v>11</v>
      </c>
      <c r="G8" s="5" t="s">
        <v>13</v>
      </c>
      <c r="H8" s="5" t="s">
        <v>14</v>
      </c>
    </row>
    <row r="9" spans="2:8" ht="12.75">
      <c r="B9" s="2" t="s">
        <v>32</v>
      </c>
      <c r="C9" s="2"/>
      <c r="D9" s="6">
        <v>0.5</v>
      </c>
      <c r="E9" s="6">
        <v>0</v>
      </c>
      <c r="F9" s="2">
        <v>20.000000000095497</v>
      </c>
      <c r="G9" s="2">
        <v>1E+30</v>
      </c>
      <c r="H9" s="2">
        <v>20.000000000095497</v>
      </c>
    </row>
    <row r="10" spans="2:8" ht="12.75">
      <c r="B10" s="2" t="s">
        <v>33</v>
      </c>
      <c r="C10" s="2"/>
      <c r="D10" s="6">
        <v>0.6666666666666666</v>
      </c>
      <c r="E10" s="6">
        <v>0</v>
      </c>
      <c r="F10" s="2">
        <v>30.000000000143245</v>
      </c>
      <c r="G10" s="2">
        <v>29.99999999943715</v>
      </c>
      <c r="H10" s="2">
        <v>20.000000000730545</v>
      </c>
    </row>
    <row r="11" spans="2:8" ht="12.75">
      <c r="B11" s="2" t="s">
        <v>34</v>
      </c>
      <c r="C11" s="2"/>
      <c r="D11" s="6">
        <v>0.16666666665768778</v>
      </c>
      <c r="E11" s="6">
        <v>0</v>
      </c>
      <c r="F11" s="2">
        <v>20.000000000036096</v>
      </c>
      <c r="G11" s="2">
        <v>40.00000000388248</v>
      </c>
      <c r="H11" s="2">
        <v>20.000000000036096</v>
      </c>
    </row>
    <row r="12" spans="2:8" ht="13.5" thickBot="1">
      <c r="B12" s="3" t="s">
        <v>35</v>
      </c>
      <c r="C12" s="3"/>
      <c r="D12" s="7">
        <v>0.33333333333333337</v>
      </c>
      <c r="E12" s="7">
        <v>0</v>
      </c>
      <c r="F12" s="3">
        <v>50.000000000167674</v>
      </c>
      <c r="G12" s="3">
        <v>1E+30</v>
      </c>
      <c r="H12" s="3">
        <v>29.99999999943714</v>
      </c>
    </row>
    <row r="14" ht="13.5" thickBot="1">
      <c r="A14" t="s">
        <v>15</v>
      </c>
    </row>
    <row r="15" spans="2:8" ht="12.75">
      <c r="B15" s="4"/>
      <c r="C15" s="4"/>
      <c r="D15" s="4" t="s">
        <v>6</v>
      </c>
      <c r="E15" s="4" t="s">
        <v>16</v>
      </c>
      <c r="F15" s="4" t="s">
        <v>18</v>
      </c>
      <c r="G15" s="4" t="s">
        <v>12</v>
      </c>
      <c r="H15" s="4" t="s">
        <v>12</v>
      </c>
    </row>
    <row r="16" spans="2:8" ht="13.5" thickBot="1">
      <c r="B16" s="5" t="s">
        <v>4</v>
      </c>
      <c r="C16" s="5" t="s">
        <v>5</v>
      </c>
      <c r="D16" s="5" t="s">
        <v>7</v>
      </c>
      <c r="E16" s="5" t="s">
        <v>17</v>
      </c>
      <c r="F16" s="5" t="s">
        <v>19</v>
      </c>
      <c r="G16" s="5" t="s">
        <v>13</v>
      </c>
      <c r="H16" s="5" t="s">
        <v>14</v>
      </c>
    </row>
    <row r="17" spans="2:8" ht="12.75">
      <c r="B17" s="2" t="s">
        <v>25</v>
      </c>
      <c r="C17" s="2"/>
      <c r="D17" s="6">
        <v>0.8333333333333334</v>
      </c>
      <c r="E17" s="6">
        <v>0</v>
      </c>
      <c r="F17" s="2">
        <v>1</v>
      </c>
      <c r="G17" s="2">
        <v>1E+30</v>
      </c>
      <c r="H17" s="2">
        <v>0.16666666666666663</v>
      </c>
    </row>
    <row r="18" spans="2:8" ht="12.75">
      <c r="B18" s="2" t="s">
        <v>26</v>
      </c>
      <c r="C18" s="2"/>
      <c r="D18" s="6">
        <v>1</v>
      </c>
      <c r="E18" s="6">
        <v>10.00000000004885</v>
      </c>
      <c r="F18" s="2">
        <v>1</v>
      </c>
      <c r="G18" s="2">
        <v>0.33333333333333326</v>
      </c>
      <c r="H18" s="2">
        <v>0.9999999999998899</v>
      </c>
    </row>
    <row r="19" spans="2:8" ht="12.75">
      <c r="B19" s="2" t="s">
        <v>27</v>
      </c>
      <c r="C19" s="2"/>
      <c r="D19" s="6">
        <v>1</v>
      </c>
      <c r="E19" s="6">
        <v>20.000000000732747</v>
      </c>
      <c r="F19" s="2">
        <v>1</v>
      </c>
      <c r="G19" s="2">
        <v>0.33333333333551707</v>
      </c>
      <c r="H19" s="2">
        <v>0.06666666668862123</v>
      </c>
    </row>
    <row r="20" spans="2:8" ht="12.75">
      <c r="B20" s="2" t="s">
        <v>28</v>
      </c>
      <c r="C20" s="2"/>
      <c r="D20" s="6">
        <v>0.16666666665768778</v>
      </c>
      <c r="E20" s="6">
        <v>0</v>
      </c>
      <c r="F20" s="2">
        <v>1</v>
      </c>
      <c r="G20" s="2">
        <v>1E+30</v>
      </c>
      <c r="H20" s="2">
        <v>0.8333333333423121</v>
      </c>
    </row>
    <row r="21" spans="2:8" ht="12.75">
      <c r="B21" s="2" t="s">
        <v>29</v>
      </c>
      <c r="C21" s="2"/>
      <c r="D21" s="6">
        <v>0.833333333288439</v>
      </c>
      <c r="E21" s="6">
        <v>0</v>
      </c>
      <c r="F21" s="2">
        <v>1</v>
      </c>
      <c r="G21" s="2">
        <v>1E+30</v>
      </c>
      <c r="H21" s="2">
        <v>0.16666666671156105</v>
      </c>
    </row>
    <row r="22" spans="2:8" ht="12.75">
      <c r="B22" s="2" t="s">
        <v>30</v>
      </c>
      <c r="C22" s="2"/>
      <c r="D22" s="6">
        <v>1</v>
      </c>
      <c r="E22" s="6">
        <v>9.99999999979128</v>
      </c>
      <c r="F22" s="2">
        <v>1</v>
      </c>
      <c r="G22" s="2">
        <v>0.20000000006630775</v>
      </c>
      <c r="H22" s="2">
        <v>1.00000000000211</v>
      </c>
    </row>
    <row r="23" spans="2:8" ht="13.5" thickBot="1">
      <c r="B23" s="3" t="s">
        <v>36</v>
      </c>
      <c r="C23" s="3"/>
      <c r="D23" s="7">
        <v>1</v>
      </c>
      <c r="E23" s="7">
        <v>9.999999999413802</v>
      </c>
      <c r="F23" s="3">
        <v>1</v>
      </c>
      <c r="G23" s="3">
        <v>0.06666666668862123</v>
      </c>
      <c r="H23" s="3">
        <v>0.33333333333551707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4"/>
  <sheetViews>
    <sheetView workbookViewId="0" topLeftCell="A1">
      <selection activeCell="A6" sqref="A6"/>
    </sheetView>
  </sheetViews>
  <sheetFormatPr defaultColWidth="11.00390625" defaultRowHeight="12.75"/>
  <cols>
    <col min="1" max="1" width="12.75390625" style="0" bestFit="1" customWidth="1"/>
  </cols>
  <sheetData>
    <row r="5" ht="12.75">
      <c r="B5" s="14" t="s">
        <v>40</v>
      </c>
    </row>
    <row r="6" spans="1:10" ht="12.75">
      <c r="A6" s="8">
        <f>B6-A13</f>
        <v>-1.8687273950490635E-11</v>
      </c>
      <c r="B6" s="18">
        <f>SUMPRODUCT($C8:$C11,B8:B11)</f>
        <v>49.999999999820425</v>
      </c>
      <c r="D6" s="11">
        <f>SUMPRODUCT($C8:$C11,D8:D11)</f>
        <v>0.8333333333333333</v>
      </c>
      <c r="E6" s="11">
        <f>SUMPRODUCT($C8:$C11,E8:E11)</f>
        <v>1</v>
      </c>
      <c r="F6" s="11">
        <f>SUMPRODUCT($C8:$C11,F8:F11)</f>
        <v>1</v>
      </c>
      <c r="G6" s="11">
        <f>SUMPRODUCT($C8:$C11,G8:G11)</f>
        <v>0.16666666665768767</v>
      </c>
      <c r="H6" s="11">
        <f>SUMPRODUCT($C8:$C11,H8:H11)</f>
        <v>0.8333333332884384</v>
      </c>
      <c r="I6" s="11">
        <f>SUMPRODUCT($C8:$C11,I8:I11)</f>
        <v>1</v>
      </c>
      <c r="J6" s="11">
        <f>SUMPRODUCT($C8:$C11,J8:J11)</f>
        <v>1</v>
      </c>
    </row>
    <row r="7" spans="1:10" ht="12.75">
      <c r="A7" s="8"/>
      <c r="B7" s="17" t="s">
        <v>39</v>
      </c>
      <c r="C7" s="15" t="s">
        <v>37</v>
      </c>
      <c r="D7" s="8"/>
      <c r="E7" s="8"/>
      <c r="F7" s="8"/>
      <c r="G7" s="8"/>
      <c r="H7" s="8"/>
      <c r="I7" s="8"/>
      <c r="J7" s="8"/>
    </row>
    <row r="8" spans="1:10" ht="12.75">
      <c r="A8" s="13">
        <f>SUMPRODUCT(D$13:J$13,D8:J8)</f>
        <v>20</v>
      </c>
      <c r="B8" s="1">
        <v>20</v>
      </c>
      <c r="C8" s="11">
        <v>0.5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ht="12.75">
      <c r="A9" s="13">
        <f>SUMPRODUCT(D$13:J$13,D9:J9)</f>
        <v>30.000000000017764</v>
      </c>
      <c r="B9" s="1">
        <v>30</v>
      </c>
      <c r="C9" s="11">
        <v>0.6666666666666667</v>
      </c>
      <c r="D9" s="10">
        <v>0</v>
      </c>
      <c r="E9" s="10">
        <v>0</v>
      </c>
      <c r="F9" s="10">
        <v>1</v>
      </c>
      <c r="G9" s="10">
        <v>0</v>
      </c>
      <c r="H9" s="10">
        <v>0</v>
      </c>
      <c r="I9" s="10">
        <v>0</v>
      </c>
      <c r="J9" s="10">
        <v>1</v>
      </c>
    </row>
    <row r="10" spans="1:10" ht="12.75">
      <c r="A10" s="13">
        <f>SUMPRODUCT(D$13:J$13,D10:J10)</f>
        <v>20.000000000058844</v>
      </c>
      <c r="B10" s="1">
        <v>20</v>
      </c>
      <c r="C10" s="11">
        <v>0.16666666665768767</v>
      </c>
      <c r="D10" s="10">
        <v>0</v>
      </c>
      <c r="E10" s="10">
        <v>0</v>
      </c>
      <c r="F10" s="10">
        <v>0</v>
      </c>
      <c r="G10" s="10">
        <v>1</v>
      </c>
      <c r="H10" s="10">
        <v>5</v>
      </c>
      <c r="I10" s="10">
        <v>0</v>
      </c>
      <c r="J10" s="10">
        <v>2.0000000001077476</v>
      </c>
    </row>
    <row r="11" spans="1:10" ht="12.75">
      <c r="A11" s="13">
        <f>SUMPRODUCT(D$13:J$13,D11:J11)</f>
        <v>49.999999999991125</v>
      </c>
      <c r="B11" s="1">
        <v>50</v>
      </c>
      <c r="C11" s="11">
        <v>0.3333333333333333</v>
      </c>
      <c r="D11" s="10">
        <v>1</v>
      </c>
      <c r="E11" s="10">
        <v>0</v>
      </c>
      <c r="F11" s="10">
        <v>1</v>
      </c>
      <c r="G11" s="10">
        <v>0</v>
      </c>
      <c r="H11" s="10">
        <v>0</v>
      </c>
      <c r="I11" s="10">
        <v>3</v>
      </c>
      <c r="J11" s="10">
        <v>0</v>
      </c>
    </row>
    <row r="13" spans="1:10" ht="12.75">
      <c r="A13" s="19">
        <f>SUM(D13:J13)</f>
        <v>49.99999999983911</v>
      </c>
      <c r="C13" s="16" t="s">
        <v>38</v>
      </c>
      <c r="D13" s="13">
        <v>0</v>
      </c>
      <c r="E13" s="13">
        <v>10</v>
      </c>
      <c r="F13" s="13">
        <v>20.00000000052708</v>
      </c>
      <c r="G13" s="13">
        <v>0</v>
      </c>
      <c r="H13" s="13">
        <v>0</v>
      </c>
      <c r="I13" s="13">
        <v>9.999999999821348</v>
      </c>
      <c r="J13" s="13">
        <v>9.999999999490685</v>
      </c>
    </row>
    <row r="14" ht="12.75">
      <c r="A14" s="12" t="s">
        <v>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0"/>
  <sheetViews>
    <sheetView tabSelected="1" workbookViewId="0" topLeftCell="A1">
      <selection activeCell="F11" sqref="F11"/>
    </sheetView>
  </sheetViews>
  <sheetFormatPr defaultColWidth="11.00390625" defaultRowHeight="12.75"/>
  <sheetData>
    <row r="3" ht="12.75">
      <c r="C3" s="1">
        <v>10</v>
      </c>
    </row>
    <row r="5" spans="2:3" ht="12.75">
      <c r="B5">
        <f>SUMPRODUCT($D7:$D10,B7:B10)</f>
        <v>1.0000000000036882</v>
      </c>
      <c r="C5" s="9">
        <f>SUMPRODUCT($D7:$D10,C7:C10)</f>
        <v>10.000000000033193</v>
      </c>
    </row>
    <row r="7" spans="2:4" ht="12.75">
      <c r="B7" s="11">
        <f>'master problem'!C8</f>
        <v>0.5</v>
      </c>
      <c r="C7" s="1">
        <v>5</v>
      </c>
      <c r="D7" s="20">
        <v>2</v>
      </c>
    </row>
    <row r="8" spans="2:4" ht="12.75">
      <c r="B8" s="11">
        <f>'master problem'!C9</f>
        <v>0.6666666666666667</v>
      </c>
      <c r="C8" s="1">
        <v>6</v>
      </c>
      <c r="D8" s="20">
        <v>0</v>
      </c>
    </row>
    <row r="9" spans="2:4" ht="12.75">
      <c r="B9" s="11">
        <f>'master problem'!C10</f>
        <v>0.16666666665768767</v>
      </c>
      <c r="C9" s="1">
        <v>2</v>
      </c>
      <c r="D9" s="20">
        <v>0</v>
      </c>
    </row>
    <row r="10" spans="2:4" ht="12.75">
      <c r="B10" s="11">
        <f>'master problem'!C11</f>
        <v>0.3333333333333333</v>
      </c>
      <c r="C10" s="1">
        <v>3</v>
      </c>
      <c r="D10" s="20">
        <v>1.1064482663152254E-11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2005-10-04T10:00:27Z</dcterms:created>
  <cp:category/>
  <cp:version/>
  <cp:contentType/>
  <cp:contentStatus/>
</cp:coreProperties>
</file>